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5600" windowHeight="9660"/>
  </bookViews>
  <sheets>
    <sheet name="GLens" sheetId="1" r:id="rId1"/>
  </sheets>
  <calcPr calcId="144525"/>
</workbook>
</file>

<file path=xl/calcChain.xml><?xml version="1.0" encoding="utf-8"?>
<calcChain xmlns="http://schemas.openxmlformats.org/spreadsheetml/2006/main">
  <c r="E97" i="1" l="1"/>
  <c r="E98" i="1" s="1"/>
  <c r="D97" i="1"/>
  <c r="D98" i="1" s="1"/>
  <c r="C97" i="1"/>
  <c r="C98" i="1" s="1"/>
  <c r="B97" i="1"/>
  <c r="B98" i="1" s="1"/>
  <c r="E96" i="1"/>
  <c r="D96" i="1"/>
  <c r="C96" i="1"/>
  <c r="B96" i="1"/>
  <c r="E95" i="1"/>
  <c r="D95" i="1"/>
  <c r="C95" i="1"/>
  <c r="B95" i="1"/>
  <c r="E93" i="1"/>
  <c r="D93" i="1"/>
  <c r="C93" i="1"/>
  <c r="B93" i="1"/>
  <c r="E91" i="1"/>
  <c r="D91" i="1"/>
  <c r="C91" i="1"/>
  <c r="B91" i="1"/>
  <c r="E94" i="1"/>
  <c r="B94" i="1"/>
  <c r="D92" i="1"/>
  <c r="D94" i="1"/>
  <c r="B92" i="1"/>
  <c r="C94" i="1"/>
  <c r="E92" i="1"/>
  <c r="C92" i="1"/>
</calcChain>
</file>

<file path=xl/sharedStrings.xml><?xml version="1.0" encoding="utf-8"?>
<sst xmlns="http://schemas.openxmlformats.org/spreadsheetml/2006/main" count="105" uniqueCount="104">
  <si>
    <t>Central Pollution Control Board
Online Pollution Monitoring Portal</t>
  </si>
  <si>
    <t>Online Pollution Monitoring Portal</t>
  </si>
  <si>
    <t>Time</t>
  </si>
  <si>
    <t>SMS_ENVOCLEAN--CO (mg/Nm3)</t>
  </si>
  <si>
    <t>SMS_ENVOCLEAN--CO2 (%)</t>
  </si>
  <si>
    <t>SMS_ENVOCLEAN--Primay_Temp (Degree)</t>
  </si>
  <si>
    <t>SMS_ENVOCLEAN--Seconday_Temp (Degree)</t>
  </si>
  <si>
    <t>2017-03-07 10:15:00</t>
  </si>
  <si>
    <t>2017-03-07 10:30:00</t>
  </si>
  <si>
    <t>2017-03-07 10:45:00</t>
  </si>
  <si>
    <t>2017-03-07 11:00:00</t>
  </si>
  <si>
    <t>2017-03-07 11:15:00</t>
  </si>
  <si>
    <t>2017-03-07 11:30:00</t>
  </si>
  <si>
    <t>2017-03-07 11:45:00</t>
  </si>
  <si>
    <t>2017-03-07 12:00:00</t>
  </si>
  <si>
    <t>2017-03-07 12:15:00</t>
  </si>
  <si>
    <t>2017-03-07 12:30:00</t>
  </si>
  <si>
    <t>2017-03-07 12:45:00</t>
  </si>
  <si>
    <t>2017-03-07 13:00:00</t>
  </si>
  <si>
    <t>2017-03-07 13:15:00</t>
  </si>
  <si>
    <t>2017-03-07 13:30:00</t>
  </si>
  <si>
    <t>2017-03-07 13:45:00</t>
  </si>
  <si>
    <t>2017-03-07 14:00:00</t>
  </si>
  <si>
    <t>2017-03-07 14:15:00</t>
  </si>
  <si>
    <t>2017-03-07 14:30:00</t>
  </si>
  <si>
    <t>2017-03-07 14:45:00</t>
  </si>
  <si>
    <t>2017-03-07 15:00:00</t>
  </si>
  <si>
    <t>2017-03-07 15:15:00</t>
  </si>
  <si>
    <t>2017-03-07 15:30:00</t>
  </si>
  <si>
    <t>2017-03-07 15:45:00</t>
  </si>
  <si>
    <t>2017-03-07 16:00:00</t>
  </si>
  <si>
    <t>2017-03-07 16:15:00</t>
  </si>
  <si>
    <t>2017-03-07 16:30:00</t>
  </si>
  <si>
    <t>2017-03-07 16:45:00</t>
  </si>
  <si>
    <t>2017-03-07 17:00:00</t>
  </si>
  <si>
    <t>2017-03-07 17:15:00</t>
  </si>
  <si>
    <t>2017-03-07 17:30:00</t>
  </si>
  <si>
    <t>2017-03-07 17:45:00</t>
  </si>
  <si>
    <t>2017-03-07 18:00:00</t>
  </si>
  <si>
    <t>2017-03-07 18:15:00</t>
  </si>
  <si>
    <t>2017-03-07 18:30:00</t>
  </si>
  <si>
    <t>2017-03-07 18:45:00</t>
  </si>
  <si>
    <t>2017-03-07 19:00:00</t>
  </si>
  <si>
    <t>2017-03-07 19:15:00</t>
  </si>
  <si>
    <t>2017-03-07 19:30:00</t>
  </si>
  <si>
    <t>2017-03-07 19:45:00</t>
  </si>
  <si>
    <t>2017-03-07 20:00:00</t>
  </si>
  <si>
    <t>2017-03-07 20:15:00</t>
  </si>
  <si>
    <t>2017-03-07 20:30:00</t>
  </si>
  <si>
    <t>2017-03-07 20:45:00</t>
  </si>
  <si>
    <t>2017-03-07 21:00:00</t>
  </si>
  <si>
    <t>2017-03-07 21:15:00</t>
  </si>
  <si>
    <t>2017-03-07 21:30:00</t>
  </si>
  <si>
    <t>2017-03-07 21:45:00</t>
  </si>
  <si>
    <t>2017-03-07 22:00:00</t>
  </si>
  <si>
    <t>2017-03-07 22:15:00</t>
  </si>
  <si>
    <t>2017-03-07 22:30:00</t>
  </si>
  <si>
    <t>2017-03-07 22:45:00</t>
  </si>
  <si>
    <t>2017-03-07 23:00:00</t>
  </si>
  <si>
    <t>2017-03-07 23:15:00</t>
  </si>
  <si>
    <t>2017-03-07 23:30:00</t>
  </si>
  <si>
    <t>2017-03-07 23:45:00</t>
  </si>
  <si>
    <t>2017-03-08 00:00:00</t>
  </si>
  <si>
    <t>2017-03-08 00:15:00</t>
  </si>
  <si>
    <t>2017-03-08 00:30:00</t>
  </si>
  <si>
    <t>2017-03-08 00:45:00</t>
  </si>
  <si>
    <t>2017-03-08 01:00:00</t>
  </si>
  <si>
    <t>2017-03-08 01:15:00</t>
  </si>
  <si>
    <t>2017-03-08 01:30:00</t>
  </si>
  <si>
    <t>2017-03-08 01:45:00</t>
  </si>
  <si>
    <t>2017-03-08 02:00:00</t>
  </si>
  <si>
    <t>2017-03-08 02:15:00</t>
  </si>
  <si>
    <t>2017-03-08 02:30:00</t>
  </si>
  <si>
    <t>2017-03-08 02:45:00</t>
  </si>
  <si>
    <t>2017-03-08 03:00:00</t>
  </si>
  <si>
    <t>2017-03-08 03:15:00</t>
  </si>
  <si>
    <t>2017-03-08 03:30:00</t>
  </si>
  <si>
    <t>2017-03-08 03:45:00</t>
  </si>
  <si>
    <t>2017-03-08 04:00:00</t>
  </si>
  <si>
    <t>2017-03-08 04:15:00</t>
  </si>
  <si>
    <t>2017-03-08 04:30:00</t>
  </si>
  <si>
    <t>2017-03-08 04:45:00</t>
  </si>
  <si>
    <t>2017-03-08 05:00:00</t>
  </si>
  <si>
    <t>2017-03-08 05:15:00</t>
  </si>
  <si>
    <t>2017-03-08 05:30:00</t>
  </si>
  <si>
    <t>2017-03-08 05:45:00</t>
  </si>
  <si>
    <t>2017-03-08 06:00:00</t>
  </si>
  <si>
    <t>2017-03-08 06:15:00</t>
  </si>
  <si>
    <t>2017-03-08 06:30:00</t>
  </si>
  <si>
    <t>2017-03-08 06:45:00</t>
  </si>
  <si>
    <t>2017-03-08 07:00:00</t>
  </si>
  <si>
    <t>Range</t>
  </si>
  <si>
    <t>Min</t>
  </si>
  <si>
    <t>Min Detected at:</t>
  </si>
  <si>
    <t>Max</t>
  </si>
  <si>
    <t>Max Detected at:</t>
  </si>
  <si>
    <t>Avg</t>
  </si>
  <si>
    <t>STDEV</t>
  </si>
  <si>
    <t>Valid Data Points</t>
  </si>
  <si>
    <t>Data Availability %</t>
  </si>
  <si>
    <t>0 - 100</t>
  </si>
  <si>
    <t>0 - 1000</t>
  </si>
  <si>
    <t>0 - 1050</t>
  </si>
  <si>
    <t>Name of Industry: SMS Envoclean Dashboard
 Date: 07-03-2017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</si>
</sst>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DFDEDE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3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color rgb="FFFF6666"/>
      </font>
    </dxf>
    <dxf>
      <font>
        <b/>
        <color rgb="FF944DFF"/>
      </font>
    </dxf>
    <dxf>
      <font>
        <b/>
        <color rgb="FFFF6666"/>
      </font>
    </dxf>
    <dxf>
      <font>
        <b/>
        <color rgb="FF944DFF"/>
      </font>
    </dxf>
    <dxf>
      <font>
        <b/>
        <color rgb="FFFF6666"/>
      </font>
    </dxf>
    <dxf>
      <font>
        <b/>
        <color rgb="FF944D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defaultRowHeight="15" x14ac:dyDescent="0.25"/>
  <cols>
    <col min="1" max="1" width="27.7109375" customWidth="1"/>
    <col min="2" max="2" width="20.42578125" customWidth="1"/>
    <col min="3" max="3" width="22.28515625" customWidth="1"/>
    <col min="4" max="4" width="24" customWidth="1"/>
    <col min="5" max="5" width="27.7109375" customWidth="1"/>
  </cols>
  <sheetData>
    <row r="1" spans="1:5" ht="28.5" x14ac:dyDescent="0.25">
      <c r="A1" s="4" t="s">
        <v>0</v>
      </c>
      <c r="B1" s="4"/>
      <c r="C1" s="4"/>
      <c r="D1" s="4"/>
      <c r="E1" s="4"/>
    </row>
    <row r="2" spans="1:5" ht="18.75" x14ac:dyDescent="0.25">
      <c r="A2" s="5" t="s">
        <v>1</v>
      </c>
      <c r="B2" s="5"/>
      <c r="C2" s="5"/>
      <c r="D2" s="5"/>
      <c r="E2" s="5"/>
    </row>
    <row r="3" spans="1:5" x14ac:dyDescent="0.25">
      <c r="A3" s="6" t="s">
        <v>103</v>
      </c>
      <c r="B3" s="6"/>
      <c r="C3" s="6"/>
      <c r="D3" s="6"/>
      <c r="E3" s="6"/>
    </row>
    <row r="4" spans="1:5" x14ac:dyDescent="0.25">
      <c r="A4" s="6"/>
      <c r="B4" s="6"/>
      <c r="C4" s="6"/>
      <c r="D4" s="6"/>
      <c r="E4" s="6"/>
    </row>
    <row r="5" spans="1:5" ht="31.5" x14ac:dyDescent="0.25">
      <c r="A5" s="1" t="s">
        <v>2</v>
      </c>
      <c r="B5" s="3" t="s">
        <v>3</v>
      </c>
      <c r="C5" s="3" t="s">
        <v>4</v>
      </c>
      <c r="D5" s="3" t="s">
        <v>5</v>
      </c>
      <c r="E5" s="3" t="s">
        <v>6</v>
      </c>
    </row>
    <row r="6" spans="1:5" ht="15.75" x14ac:dyDescent="0.25">
      <c r="A6" s="1" t="s">
        <v>7</v>
      </c>
      <c r="B6" s="1">
        <v>43.3</v>
      </c>
      <c r="C6" s="1">
        <v>5.5</v>
      </c>
      <c r="D6" s="1">
        <v>887.9</v>
      </c>
      <c r="E6" s="1">
        <v>1115.8</v>
      </c>
    </row>
    <row r="7" spans="1:5" ht="15.75" x14ac:dyDescent="0.25">
      <c r="A7" s="1" t="s">
        <v>8</v>
      </c>
      <c r="B7" s="1">
        <v>43.2</v>
      </c>
      <c r="C7" s="1">
        <v>5.9</v>
      </c>
      <c r="D7" s="1">
        <v>893.9</v>
      </c>
      <c r="E7" s="1">
        <v>1105.3</v>
      </c>
    </row>
    <row r="8" spans="1:5" ht="15.75" x14ac:dyDescent="0.25">
      <c r="A8" s="1" t="s">
        <v>9</v>
      </c>
      <c r="B8" s="1">
        <v>52.7</v>
      </c>
      <c r="C8" s="1">
        <v>6.9</v>
      </c>
      <c r="D8" s="1">
        <v>896.7</v>
      </c>
      <c r="E8" s="1">
        <v>1108.4000000000001</v>
      </c>
    </row>
    <row r="9" spans="1:5" ht="15.75" x14ac:dyDescent="0.25">
      <c r="A9" s="1" t="s">
        <v>10</v>
      </c>
      <c r="B9" s="1">
        <v>47.9</v>
      </c>
      <c r="C9" s="1">
        <v>6.3</v>
      </c>
      <c r="D9" s="1">
        <v>892.8</v>
      </c>
      <c r="E9" s="1">
        <v>1120.3</v>
      </c>
    </row>
    <row r="10" spans="1:5" ht="15.75" x14ac:dyDescent="0.25">
      <c r="A10" s="1" t="s">
        <v>11</v>
      </c>
      <c r="B10" s="1">
        <v>48.2</v>
      </c>
      <c r="C10" s="1">
        <v>6.7</v>
      </c>
      <c r="D10" s="1">
        <v>895.8</v>
      </c>
      <c r="E10" s="1">
        <v>1108.2</v>
      </c>
    </row>
    <row r="11" spans="1:5" ht="15.75" x14ac:dyDescent="0.25">
      <c r="A11" s="1" t="s">
        <v>12</v>
      </c>
      <c r="B11" s="1">
        <v>56.3</v>
      </c>
      <c r="C11" s="1">
        <v>6.6</v>
      </c>
      <c r="D11" s="1">
        <v>892.3</v>
      </c>
      <c r="E11" s="1">
        <v>1106.5999999999999</v>
      </c>
    </row>
    <row r="12" spans="1:5" ht="15.75" x14ac:dyDescent="0.25">
      <c r="A12" s="1" t="s">
        <v>13</v>
      </c>
      <c r="B12" s="1">
        <v>53.5</v>
      </c>
      <c r="C12" s="1">
        <v>6.1</v>
      </c>
      <c r="D12" s="1">
        <v>891.2</v>
      </c>
      <c r="E12" s="1">
        <v>1116.3</v>
      </c>
    </row>
    <row r="13" spans="1:5" ht="15.75" x14ac:dyDescent="0.25">
      <c r="A13" s="1" t="s">
        <v>14</v>
      </c>
      <c r="B13" s="1">
        <v>59</v>
      </c>
      <c r="C13" s="1">
        <v>6.2</v>
      </c>
      <c r="D13" s="1">
        <v>891.4</v>
      </c>
      <c r="E13" s="1">
        <v>1110.2</v>
      </c>
    </row>
    <row r="14" spans="1:5" ht="15.75" x14ac:dyDescent="0.25">
      <c r="A14" s="1" t="s">
        <v>15</v>
      </c>
      <c r="B14" s="1">
        <v>58.4</v>
      </c>
      <c r="C14" s="1">
        <v>6</v>
      </c>
      <c r="D14" s="1">
        <v>894.4</v>
      </c>
      <c r="E14" s="1">
        <v>1114</v>
      </c>
    </row>
    <row r="15" spans="1:5" ht="15.75" x14ac:dyDescent="0.25">
      <c r="A15" s="1" t="s">
        <v>16</v>
      </c>
      <c r="B15" s="1">
        <v>62.4</v>
      </c>
      <c r="C15" s="1">
        <v>6.1</v>
      </c>
      <c r="D15" s="1">
        <v>892.3</v>
      </c>
      <c r="E15" s="1">
        <v>1114.8</v>
      </c>
    </row>
    <row r="16" spans="1:5" ht="15.75" x14ac:dyDescent="0.25">
      <c r="A16" s="1" t="s">
        <v>17</v>
      </c>
      <c r="B16" s="1">
        <v>62.4</v>
      </c>
      <c r="C16" s="1">
        <v>6.8</v>
      </c>
      <c r="D16" s="1">
        <v>895.1</v>
      </c>
      <c r="E16" s="1">
        <v>1108.0999999999999</v>
      </c>
    </row>
    <row r="17" spans="1:5" ht="15.75" x14ac:dyDescent="0.25">
      <c r="A17" s="1" t="s">
        <v>18</v>
      </c>
      <c r="B17" s="1">
        <v>59.2</v>
      </c>
      <c r="C17" s="1">
        <v>6.3</v>
      </c>
      <c r="D17" s="1">
        <v>895</v>
      </c>
      <c r="E17" s="1">
        <v>1107.5999999999999</v>
      </c>
    </row>
    <row r="18" spans="1:5" ht="15.75" x14ac:dyDescent="0.25">
      <c r="A18" s="1" t="s">
        <v>19</v>
      </c>
      <c r="B18" s="1">
        <v>62.4</v>
      </c>
      <c r="C18" s="1">
        <v>6.6</v>
      </c>
      <c r="D18" s="1">
        <v>894.9</v>
      </c>
      <c r="E18" s="1">
        <v>1109.9000000000001</v>
      </c>
    </row>
    <row r="19" spans="1:5" ht="15.75" x14ac:dyDescent="0.25">
      <c r="A19" s="1" t="s">
        <v>20</v>
      </c>
      <c r="B19" s="1">
        <v>64.7</v>
      </c>
      <c r="C19" s="1">
        <v>6.6</v>
      </c>
      <c r="D19" s="1">
        <v>892</v>
      </c>
      <c r="E19" s="1">
        <v>1117.9000000000001</v>
      </c>
    </row>
    <row r="20" spans="1:5" ht="15.75" x14ac:dyDescent="0.25">
      <c r="A20" s="1" t="s">
        <v>21</v>
      </c>
      <c r="B20" s="1">
        <v>60</v>
      </c>
      <c r="C20" s="1">
        <v>6.4</v>
      </c>
      <c r="D20" s="1">
        <v>893.7</v>
      </c>
      <c r="E20" s="1">
        <v>1115.2</v>
      </c>
    </row>
    <row r="21" spans="1:5" ht="15.75" x14ac:dyDescent="0.25">
      <c r="A21" s="1" t="s">
        <v>22</v>
      </c>
      <c r="B21" s="1">
        <v>61.3</v>
      </c>
      <c r="C21" s="1">
        <v>6.2</v>
      </c>
      <c r="D21" s="1">
        <v>896</v>
      </c>
      <c r="E21" s="1">
        <v>1110</v>
      </c>
    </row>
    <row r="22" spans="1:5" ht="15.75" x14ac:dyDescent="0.25">
      <c r="A22" s="1" t="s">
        <v>23</v>
      </c>
      <c r="B22" s="1">
        <v>61.4</v>
      </c>
      <c r="C22" s="1">
        <v>6</v>
      </c>
      <c r="D22" s="1">
        <v>896.6</v>
      </c>
      <c r="E22" s="1">
        <v>1112.5</v>
      </c>
    </row>
    <row r="23" spans="1:5" ht="15.75" x14ac:dyDescent="0.25">
      <c r="A23" s="1" t="s">
        <v>24</v>
      </c>
      <c r="B23" s="1">
        <v>67.2</v>
      </c>
      <c r="C23" s="1">
        <v>6.2</v>
      </c>
      <c r="D23" s="1">
        <v>892.6</v>
      </c>
      <c r="E23" s="1">
        <v>1100.3</v>
      </c>
    </row>
    <row r="24" spans="1:5" ht="15.75" x14ac:dyDescent="0.25">
      <c r="A24" s="1" t="s">
        <v>25</v>
      </c>
      <c r="B24" s="1">
        <v>57.8</v>
      </c>
      <c r="C24" s="1">
        <v>6.7</v>
      </c>
      <c r="D24" s="1">
        <v>891.4</v>
      </c>
      <c r="E24" s="1">
        <v>1107.5</v>
      </c>
    </row>
    <row r="25" spans="1:5" ht="15.75" x14ac:dyDescent="0.25">
      <c r="A25" s="1" t="s">
        <v>26</v>
      </c>
      <c r="B25" s="1">
        <v>66.7</v>
      </c>
      <c r="C25" s="1">
        <v>6.4</v>
      </c>
      <c r="D25" s="1">
        <v>894.3</v>
      </c>
      <c r="E25" s="1">
        <v>1113.0999999999999</v>
      </c>
    </row>
    <row r="26" spans="1:5" ht="15.75" x14ac:dyDescent="0.25">
      <c r="A26" s="1" t="s">
        <v>27</v>
      </c>
      <c r="B26" s="1">
        <v>61.2</v>
      </c>
      <c r="C26" s="1">
        <v>6.2</v>
      </c>
      <c r="D26" s="1">
        <v>897.2</v>
      </c>
      <c r="E26" s="1">
        <v>1107.5999999999999</v>
      </c>
    </row>
    <row r="27" spans="1:5" ht="15.75" x14ac:dyDescent="0.25">
      <c r="A27" s="1" t="s">
        <v>28</v>
      </c>
      <c r="B27" s="1">
        <v>66.5</v>
      </c>
      <c r="C27" s="1">
        <v>6.3</v>
      </c>
      <c r="D27" s="1">
        <v>890.3</v>
      </c>
      <c r="E27" s="1">
        <v>1112.5999999999999</v>
      </c>
    </row>
    <row r="28" spans="1:5" ht="15.75" x14ac:dyDescent="0.25">
      <c r="A28" s="1" t="s">
        <v>29</v>
      </c>
      <c r="B28" s="1">
        <v>62</v>
      </c>
      <c r="C28" s="1">
        <v>5.9</v>
      </c>
      <c r="D28" s="1">
        <v>898.4</v>
      </c>
      <c r="E28" s="1">
        <v>1116.7</v>
      </c>
    </row>
    <row r="29" spans="1:5" ht="15.75" x14ac:dyDescent="0.25">
      <c r="A29" s="1" t="s">
        <v>30</v>
      </c>
      <c r="B29" s="1">
        <v>72.3</v>
      </c>
      <c r="C29" s="1">
        <v>6.2</v>
      </c>
      <c r="D29" s="1">
        <v>888.2</v>
      </c>
      <c r="E29" s="1">
        <v>1109.8</v>
      </c>
    </row>
    <row r="30" spans="1:5" ht="15.75" x14ac:dyDescent="0.25">
      <c r="A30" s="1" t="s">
        <v>31</v>
      </c>
      <c r="B30" s="1">
        <v>64.3</v>
      </c>
      <c r="C30" s="1">
        <v>5.9</v>
      </c>
      <c r="D30" s="1">
        <v>898.2</v>
      </c>
      <c r="E30" s="1">
        <v>1115.3</v>
      </c>
    </row>
    <row r="31" spans="1:5" ht="15.75" x14ac:dyDescent="0.25">
      <c r="A31" s="1" t="s">
        <v>32</v>
      </c>
      <c r="B31" s="1">
        <v>63.9</v>
      </c>
      <c r="C31" s="1">
        <v>6.9</v>
      </c>
      <c r="D31" s="1">
        <v>898.5</v>
      </c>
      <c r="E31" s="1">
        <v>1107.7</v>
      </c>
    </row>
    <row r="32" spans="1:5" ht="15.75" x14ac:dyDescent="0.25">
      <c r="A32" s="1" t="s">
        <v>33</v>
      </c>
      <c r="B32" s="1">
        <v>58.2</v>
      </c>
      <c r="C32" s="1">
        <v>6.1</v>
      </c>
      <c r="D32" s="1">
        <v>895.3</v>
      </c>
      <c r="E32" s="1">
        <v>1104.5999999999999</v>
      </c>
    </row>
    <row r="33" spans="1:5" ht="15.75" x14ac:dyDescent="0.25">
      <c r="A33" s="1" t="s">
        <v>34</v>
      </c>
      <c r="B33" s="1">
        <v>63.1</v>
      </c>
      <c r="C33" s="1">
        <v>6.6</v>
      </c>
      <c r="D33" s="1">
        <v>895</v>
      </c>
      <c r="E33" s="1">
        <v>1108.5999999999999</v>
      </c>
    </row>
    <row r="34" spans="1:5" ht="15.75" x14ac:dyDescent="0.25">
      <c r="A34" s="1" t="s">
        <v>35</v>
      </c>
      <c r="B34" s="1">
        <v>57.1</v>
      </c>
      <c r="C34" s="1">
        <v>6.5</v>
      </c>
      <c r="D34" s="1">
        <v>893.3</v>
      </c>
      <c r="E34" s="1">
        <v>1112.7</v>
      </c>
    </row>
    <row r="35" spans="1:5" ht="15.75" x14ac:dyDescent="0.25">
      <c r="A35" s="1" t="s">
        <v>36</v>
      </c>
      <c r="B35" s="1">
        <v>65</v>
      </c>
      <c r="C35" s="1">
        <v>6.3</v>
      </c>
      <c r="D35" s="1">
        <v>894.3</v>
      </c>
      <c r="E35" s="1">
        <v>1111.3</v>
      </c>
    </row>
    <row r="36" spans="1:5" ht="15.75" x14ac:dyDescent="0.25">
      <c r="A36" s="1" t="s">
        <v>37</v>
      </c>
      <c r="B36" s="1">
        <v>65.2</v>
      </c>
      <c r="C36" s="1">
        <v>6.4</v>
      </c>
      <c r="D36" s="1">
        <v>890.7</v>
      </c>
      <c r="E36" s="1">
        <v>1116.5</v>
      </c>
    </row>
    <row r="37" spans="1:5" ht="15.75" x14ac:dyDescent="0.25">
      <c r="A37" s="1" t="s">
        <v>38</v>
      </c>
      <c r="B37" s="1">
        <v>59.9</v>
      </c>
      <c r="C37" s="1">
        <v>5.6</v>
      </c>
      <c r="D37" s="1">
        <v>898.7</v>
      </c>
      <c r="E37" s="1">
        <v>1108.8</v>
      </c>
    </row>
    <row r="38" spans="1:5" ht="15.75" x14ac:dyDescent="0.25">
      <c r="A38" s="1" t="s">
        <v>39</v>
      </c>
      <c r="B38" s="1">
        <v>60.4</v>
      </c>
      <c r="C38" s="1">
        <v>6.4</v>
      </c>
      <c r="D38" s="1">
        <v>892.8</v>
      </c>
      <c r="E38" s="1">
        <v>1114.9000000000001</v>
      </c>
    </row>
    <row r="39" spans="1:5" ht="15.75" x14ac:dyDescent="0.25">
      <c r="A39" s="1" t="s">
        <v>40</v>
      </c>
      <c r="B39" s="1">
        <v>67.099999999999994</v>
      </c>
      <c r="C39" s="1">
        <v>6.1</v>
      </c>
      <c r="D39" s="1">
        <v>892.5</v>
      </c>
      <c r="E39" s="1">
        <v>1114.0999999999999</v>
      </c>
    </row>
    <row r="40" spans="1:5" ht="15.75" x14ac:dyDescent="0.25">
      <c r="A40" s="1" t="s">
        <v>41</v>
      </c>
      <c r="B40" s="1">
        <v>60.7</v>
      </c>
      <c r="C40" s="1">
        <v>6.4</v>
      </c>
      <c r="D40" s="1">
        <v>892.5</v>
      </c>
      <c r="E40" s="1">
        <v>1106.5999999999999</v>
      </c>
    </row>
    <row r="41" spans="1:5" ht="15.75" x14ac:dyDescent="0.25">
      <c r="A41" s="1" t="s">
        <v>42</v>
      </c>
      <c r="B41" s="1">
        <v>62.9</v>
      </c>
      <c r="C41" s="1">
        <v>6.7</v>
      </c>
      <c r="D41" s="1">
        <v>892.4</v>
      </c>
      <c r="E41" s="1">
        <v>1108.5999999999999</v>
      </c>
    </row>
    <row r="42" spans="1:5" ht="15.75" x14ac:dyDescent="0.25">
      <c r="A42" s="1" t="s">
        <v>43</v>
      </c>
      <c r="B42" s="1">
        <v>57.4</v>
      </c>
      <c r="C42" s="1">
        <v>6.6</v>
      </c>
      <c r="D42" s="1">
        <v>891.2</v>
      </c>
      <c r="E42" s="1">
        <v>1111.4000000000001</v>
      </c>
    </row>
    <row r="43" spans="1:5" ht="15.75" x14ac:dyDescent="0.25">
      <c r="A43" s="1" t="s">
        <v>44</v>
      </c>
      <c r="B43" s="1">
        <v>61.1</v>
      </c>
      <c r="C43" s="1">
        <v>6.2</v>
      </c>
      <c r="D43" s="1">
        <v>896.6</v>
      </c>
      <c r="E43" s="1">
        <v>1115.2</v>
      </c>
    </row>
    <row r="44" spans="1:5" ht="15.75" x14ac:dyDescent="0.25">
      <c r="A44" s="1" t="s">
        <v>45</v>
      </c>
      <c r="B44" s="1">
        <v>60.7</v>
      </c>
      <c r="C44" s="1">
        <v>6.4</v>
      </c>
      <c r="D44" s="1">
        <v>898.2</v>
      </c>
      <c r="E44" s="1">
        <v>1106.8</v>
      </c>
    </row>
    <row r="45" spans="1:5" ht="15.75" x14ac:dyDescent="0.25">
      <c r="A45" s="1" t="s">
        <v>46</v>
      </c>
      <c r="B45" s="1">
        <v>58.4</v>
      </c>
      <c r="C45" s="1">
        <v>6.2</v>
      </c>
      <c r="D45" s="1">
        <v>893.5</v>
      </c>
      <c r="E45" s="1">
        <v>1109.9000000000001</v>
      </c>
    </row>
    <row r="46" spans="1:5" ht="15.75" x14ac:dyDescent="0.25">
      <c r="A46" s="1" t="s">
        <v>47</v>
      </c>
      <c r="B46" s="1">
        <v>53.7</v>
      </c>
      <c r="C46" s="1">
        <v>5.6</v>
      </c>
      <c r="D46" s="1">
        <v>892.9</v>
      </c>
      <c r="E46" s="1">
        <v>1121.2</v>
      </c>
    </row>
    <row r="47" spans="1:5" ht="15.75" x14ac:dyDescent="0.25">
      <c r="A47" s="1" t="s">
        <v>48</v>
      </c>
      <c r="B47" s="1">
        <v>62.6</v>
      </c>
      <c r="C47" s="1">
        <v>6.2</v>
      </c>
      <c r="D47" s="1">
        <v>894.2</v>
      </c>
      <c r="E47" s="1">
        <v>1110.5</v>
      </c>
    </row>
    <row r="48" spans="1:5" ht="15.75" x14ac:dyDescent="0.25">
      <c r="A48" s="1" t="s">
        <v>49</v>
      </c>
      <c r="B48" s="1">
        <v>61.1</v>
      </c>
      <c r="C48" s="1">
        <v>6.7</v>
      </c>
      <c r="D48" s="1">
        <v>890.2</v>
      </c>
      <c r="E48" s="1">
        <v>1122</v>
      </c>
    </row>
    <row r="49" spans="1:5" ht="15.75" x14ac:dyDescent="0.25">
      <c r="A49" s="1" t="s">
        <v>50</v>
      </c>
      <c r="B49" s="1">
        <v>60.1</v>
      </c>
      <c r="C49" s="1">
        <v>6.7</v>
      </c>
      <c r="D49" s="1">
        <v>894.4</v>
      </c>
      <c r="E49" s="1">
        <v>1113</v>
      </c>
    </row>
    <row r="50" spans="1:5" ht="15.75" x14ac:dyDescent="0.25">
      <c r="A50" s="1" t="s">
        <v>51</v>
      </c>
      <c r="B50" s="1">
        <v>62.8</v>
      </c>
      <c r="C50" s="1">
        <v>6.5</v>
      </c>
      <c r="D50" s="1">
        <v>891.9</v>
      </c>
      <c r="E50" s="1">
        <v>1111.7</v>
      </c>
    </row>
    <row r="51" spans="1:5" ht="15.75" x14ac:dyDescent="0.25">
      <c r="A51" s="1" t="s">
        <v>52</v>
      </c>
      <c r="B51" s="1">
        <v>59.1</v>
      </c>
      <c r="C51" s="1">
        <v>6.4</v>
      </c>
      <c r="D51" s="1">
        <v>896.5</v>
      </c>
      <c r="E51" s="1">
        <v>1108.4000000000001</v>
      </c>
    </row>
    <row r="52" spans="1:5" ht="15.75" x14ac:dyDescent="0.25">
      <c r="A52" s="1" t="s">
        <v>53</v>
      </c>
      <c r="B52" s="1">
        <v>59.8</v>
      </c>
      <c r="C52" s="1">
        <v>6</v>
      </c>
      <c r="D52" s="1">
        <v>889.2</v>
      </c>
      <c r="E52" s="1">
        <v>1108.7</v>
      </c>
    </row>
    <row r="53" spans="1:5" ht="15.75" x14ac:dyDescent="0.25">
      <c r="A53" s="1" t="s">
        <v>54</v>
      </c>
      <c r="B53" s="1">
        <v>58</v>
      </c>
      <c r="C53" s="1">
        <v>6.3</v>
      </c>
      <c r="D53" s="1">
        <v>892.3</v>
      </c>
      <c r="E53" s="1">
        <v>1109</v>
      </c>
    </row>
    <row r="54" spans="1:5" ht="15.75" x14ac:dyDescent="0.25">
      <c r="A54" s="1" t="s">
        <v>55</v>
      </c>
      <c r="B54" s="1">
        <v>52.2</v>
      </c>
      <c r="C54" s="1">
        <v>6.2</v>
      </c>
      <c r="D54" s="1">
        <v>894.3</v>
      </c>
      <c r="E54" s="1">
        <v>1111.8</v>
      </c>
    </row>
    <row r="55" spans="1:5" ht="15.75" x14ac:dyDescent="0.25">
      <c r="A55" s="1" t="s">
        <v>56</v>
      </c>
      <c r="B55" s="1">
        <v>57.5</v>
      </c>
      <c r="C55" s="1">
        <v>6.5</v>
      </c>
      <c r="D55" s="1">
        <v>898.4</v>
      </c>
      <c r="E55" s="1">
        <v>1113.4000000000001</v>
      </c>
    </row>
    <row r="56" spans="1:5" ht="15.75" x14ac:dyDescent="0.25">
      <c r="A56" s="1" t="s">
        <v>57</v>
      </c>
      <c r="B56" s="1">
        <v>52.9</v>
      </c>
      <c r="C56" s="1">
        <v>6.4</v>
      </c>
      <c r="D56" s="1">
        <v>892</v>
      </c>
      <c r="E56" s="1">
        <v>1116</v>
      </c>
    </row>
    <row r="57" spans="1:5" ht="15.75" x14ac:dyDescent="0.25">
      <c r="A57" s="1" t="s">
        <v>58</v>
      </c>
      <c r="B57" s="1">
        <v>58.1</v>
      </c>
      <c r="C57" s="1">
        <v>6.2</v>
      </c>
      <c r="D57" s="1">
        <v>896.8</v>
      </c>
      <c r="E57" s="1">
        <v>1116</v>
      </c>
    </row>
    <row r="58" spans="1:5" ht="15.75" x14ac:dyDescent="0.25">
      <c r="A58" s="1" t="s">
        <v>59</v>
      </c>
      <c r="B58" s="1">
        <v>59.3</v>
      </c>
      <c r="C58" s="1">
        <v>6.5</v>
      </c>
      <c r="D58" s="1">
        <v>892.2</v>
      </c>
      <c r="E58" s="1">
        <v>1108.8</v>
      </c>
    </row>
    <row r="59" spans="1:5" ht="15.75" x14ac:dyDescent="0.25">
      <c r="A59" s="1" t="s">
        <v>60</v>
      </c>
      <c r="B59" s="1">
        <v>54.6</v>
      </c>
      <c r="C59" s="1">
        <v>6.2</v>
      </c>
      <c r="D59" s="1">
        <v>893.4</v>
      </c>
      <c r="E59" s="1">
        <v>1112.2</v>
      </c>
    </row>
    <row r="60" spans="1:5" ht="15.75" x14ac:dyDescent="0.25">
      <c r="A60" s="1" t="s">
        <v>61</v>
      </c>
      <c r="B60" s="1">
        <v>56.2</v>
      </c>
      <c r="C60" s="1">
        <v>6.3</v>
      </c>
      <c r="D60" s="1">
        <v>897.1</v>
      </c>
      <c r="E60" s="1">
        <v>1113.4000000000001</v>
      </c>
    </row>
    <row r="61" spans="1:5" ht="15.75" x14ac:dyDescent="0.25">
      <c r="A61" s="1" t="s">
        <v>62</v>
      </c>
      <c r="B61" s="1">
        <v>56</v>
      </c>
      <c r="C61" s="1">
        <v>5.9</v>
      </c>
      <c r="D61" s="1">
        <v>893.3</v>
      </c>
      <c r="E61" s="1">
        <v>1116</v>
      </c>
    </row>
    <row r="62" spans="1:5" ht="15.75" x14ac:dyDescent="0.25">
      <c r="A62" s="1" t="s">
        <v>63</v>
      </c>
      <c r="B62" s="1">
        <v>59.2</v>
      </c>
      <c r="C62" s="1">
        <v>6.7</v>
      </c>
      <c r="D62" s="1">
        <v>895</v>
      </c>
      <c r="E62" s="1">
        <v>1104</v>
      </c>
    </row>
    <row r="63" spans="1:5" ht="15.75" x14ac:dyDescent="0.25">
      <c r="A63" s="1" t="s">
        <v>64</v>
      </c>
      <c r="B63" s="1">
        <v>58.4</v>
      </c>
      <c r="C63" s="1">
        <v>6.3</v>
      </c>
      <c r="D63" s="1">
        <v>891.7</v>
      </c>
      <c r="E63" s="1">
        <v>1107.7</v>
      </c>
    </row>
    <row r="64" spans="1:5" ht="15.75" x14ac:dyDescent="0.25">
      <c r="A64" s="1" t="s">
        <v>65</v>
      </c>
      <c r="B64" s="1">
        <v>56.1</v>
      </c>
      <c r="C64" s="1">
        <v>6.6</v>
      </c>
      <c r="D64" s="1">
        <v>894.1</v>
      </c>
      <c r="E64" s="1">
        <v>1110.3</v>
      </c>
    </row>
    <row r="65" spans="1:5" ht="15.75" x14ac:dyDescent="0.25">
      <c r="A65" s="1" t="s">
        <v>66</v>
      </c>
      <c r="B65" s="1">
        <v>56.6</v>
      </c>
      <c r="C65" s="1">
        <v>5.9</v>
      </c>
      <c r="D65" s="1">
        <v>892.9</v>
      </c>
      <c r="E65" s="1">
        <v>1111.3</v>
      </c>
    </row>
    <row r="66" spans="1:5" ht="15.75" x14ac:dyDescent="0.25">
      <c r="A66" s="1" t="s">
        <v>67</v>
      </c>
      <c r="B66" s="1">
        <v>59.7</v>
      </c>
      <c r="C66" s="1">
        <v>7</v>
      </c>
      <c r="D66" s="1">
        <v>891.2</v>
      </c>
      <c r="E66" s="1">
        <v>1110.9000000000001</v>
      </c>
    </row>
    <row r="67" spans="1:5" ht="15.75" x14ac:dyDescent="0.25">
      <c r="A67" s="1" t="s">
        <v>68</v>
      </c>
      <c r="B67" s="1">
        <v>57.1</v>
      </c>
      <c r="C67" s="1">
        <v>5.9</v>
      </c>
      <c r="D67" s="1">
        <v>891.9</v>
      </c>
      <c r="E67" s="1">
        <v>1117.3</v>
      </c>
    </row>
    <row r="68" spans="1:5" ht="15.75" x14ac:dyDescent="0.25">
      <c r="A68" s="1" t="s">
        <v>69</v>
      </c>
      <c r="B68" s="1">
        <v>63</v>
      </c>
      <c r="C68" s="1">
        <v>6.2</v>
      </c>
      <c r="D68" s="1">
        <v>895.3</v>
      </c>
      <c r="E68" s="1">
        <v>1111.5999999999999</v>
      </c>
    </row>
    <row r="69" spans="1:5" ht="15.75" x14ac:dyDescent="0.25">
      <c r="A69" s="1" t="s">
        <v>70</v>
      </c>
      <c r="B69" s="1">
        <v>57.9</v>
      </c>
      <c r="C69" s="1">
        <v>6.2</v>
      </c>
      <c r="D69" s="1">
        <v>892.2</v>
      </c>
      <c r="E69" s="1">
        <v>1108.8</v>
      </c>
    </row>
    <row r="70" spans="1:5" ht="15.75" x14ac:dyDescent="0.25">
      <c r="A70" s="1" t="s">
        <v>71</v>
      </c>
      <c r="B70" s="1">
        <v>56.9</v>
      </c>
      <c r="C70" s="1">
        <v>6.1</v>
      </c>
      <c r="D70" s="1">
        <v>889.7</v>
      </c>
      <c r="E70" s="1">
        <v>1113.7</v>
      </c>
    </row>
    <row r="71" spans="1:5" ht="15.75" x14ac:dyDescent="0.25">
      <c r="A71" s="1" t="s">
        <v>72</v>
      </c>
      <c r="B71" s="1">
        <v>55.3</v>
      </c>
      <c r="C71" s="1">
        <v>6.6</v>
      </c>
      <c r="D71" s="1">
        <v>891.1</v>
      </c>
      <c r="E71" s="1">
        <v>1112.9000000000001</v>
      </c>
    </row>
    <row r="72" spans="1:5" ht="15.75" x14ac:dyDescent="0.25">
      <c r="A72" s="1" t="s">
        <v>73</v>
      </c>
      <c r="B72" s="1">
        <v>55.3</v>
      </c>
      <c r="C72" s="1">
        <v>6.2</v>
      </c>
      <c r="D72" s="1">
        <v>892.5</v>
      </c>
      <c r="E72" s="1">
        <v>1112.0999999999999</v>
      </c>
    </row>
    <row r="73" spans="1:5" ht="15.75" x14ac:dyDescent="0.25">
      <c r="A73" s="1" t="s">
        <v>74</v>
      </c>
      <c r="B73" s="1">
        <v>54.4</v>
      </c>
      <c r="C73" s="1">
        <v>6.6</v>
      </c>
      <c r="D73" s="1">
        <v>885.6</v>
      </c>
      <c r="E73" s="1">
        <v>1109.4000000000001</v>
      </c>
    </row>
    <row r="74" spans="1:5" ht="15.75" x14ac:dyDescent="0.25">
      <c r="A74" s="1" t="s">
        <v>75</v>
      </c>
      <c r="B74" s="1">
        <v>53.3</v>
      </c>
      <c r="C74" s="1">
        <v>6.3</v>
      </c>
      <c r="D74" s="1">
        <v>898</v>
      </c>
      <c r="E74" s="1">
        <v>1111.7</v>
      </c>
    </row>
    <row r="75" spans="1:5" ht="15.75" x14ac:dyDescent="0.25">
      <c r="A75" s="1" t="s">
        <v>76</v>
      </c>
      <c r="B75" s="1">
        <v>53.8</v>
      </c>
      <c r="C75" s="1">
        <v>6.5</v>
      </c>
      <c r="D75" s="1">
        <v>896.4</v>
      </c>
      <c r="E75" s="1">
        <v>1113.2</v>
      </c>
    </row>
    <row r="76" spans="1:5" ht="15.75" x14ac:dyDescent="0.25">
      <c r="A76" s="1" t="s">
        <v>77</v>
      </c>
      <c r="B76" s="1">
        <v>56.4</v>
      </c>
      <c r="C76" s="1">
        <v>6.3</v>
      </c>
      <c r="D76" s="1">
        <v>892.6</v>
      </c>
      <c r="E76" s="1">
        <v>1113.5999999999999</v>
      </c>
    </row>
    <row r="77" spans="1:5" ht="15.75" x14ac:dyDescent="0.25">
      <c r="A77" s="1" t="s">
        <v>78</v>
      </c>
      <c r="B77" s="1">
        <v>55.4</v>
      </c>
      <c r="C77" s="1">
        <v>5.5</v>
      </c>
      <c r="D77" s="1">
        <v>892.2</v>
      </c>
      <c r="E77" s="1">
        <v>1111.3</v>
      </c>
    </row>
    <row r="78" spans="1:5" ht="15.75" x14ac:dyDescent="0.25">
      <c r="A78" s="1" t="s">
        <v>79</v>
      </c>
      <c r="B78" s="1">
        <v>55.2</v>
      </c>
      <c r="C78" s="1">
        <v>6.7</v>
      </c>
      <c r="D78" s="1">
        <v>894.6</v>
      </c>
      <c r="E78" s="1">
        <v>1111.5</v>
      </c>
    </row>
    <row r="79" spans="1:5" ht="15.75" x14ac:dyDescent="0.25">
      <c r="A79" s="1" t="s">
        <v>80</v>
      </c>
      <c r="B79" s="1">
        <v>52.5</v>
      </c>
      <c r="C79" s="1">
        <v>6.1</v>
      </c>
      <c r="D79" s="1">
        <v>894.6</v>
      </c>
      <c r="E79" s="1">
        <v>1110.9000000000001</v>
      </c>
    </row>
    <row r="80" spans="1:5" ht="15.75" x14ac:dyDescent="0.25">
      <c r="A80" s="1" t="s">
        <v>81</v>
      </c>
      <c r="B80" s="1">
        <v>51.4</v>
      </c>
      <c r="C80" s="1">
        <v>6.3</v>
      </c>
      <c r="D80" s="1">
        <v>893.7</v>
      </c>
      <c r="E80" s="1">
        <v>1103.3</v>
      </c>
    </row>
    <row r="81" spans="1:5" ht="15.75" x14ac:dyDescent="0.25">
      <c r="A81" s="1" t="s">
        <v>82</v>
      </c>
      <c r="B81" s="1">
        <v>55.1</v>
      </c>
      <c r="C81" s="1">
        <v>6.8</v>
      </c>
      <c r="D81" s="1">
        <v>895.4</v>
      </c>
      <c r="E81" s="1">
        <v>1113.5</v>
      </c>
    </row>
    <row r="82" spans="1:5" ht="15.75" x14ac:dyDescent="0.25">
      <c r="A82" s="1" t="s">
        <v>83</v>
      </c>
      <c r="B82" s="1">
        <v>50.9</v>
      </c>
      <c r="C82" s="1">
        <v>5.9</v>
      </c>
      <c r="D82" s="1">
        <v>894.4</v>
      </c>
      <c r="E82" s="1">
        <v>1111.4000000000001</v>
      </c>
    </row>
    <row r="83" spans="1:5" ht="15.75" x14ac:dyDescent="0.25">
      <c r="A83" s="1" t="s">
        <v>84</v>
      </c>
      <c r="B83" s="1">
        <v>55.3</v>
      </c>
      <c r="C83" s="1">
        <v>6.3</v>
      </c>
      <c r="D83" s="1">
        <v>897.9</v>
      </c>
      <c r="E83" s="1">
        <v>1117</v>
      </c>
    </row>
    <row r="84" spans="1:5" ht="15.75" x14ac:dyDescent="0.25">
      <c r="A84" s="1" t="s">
        <v>85</v>
      </c>
      <c r="B84" s="1">
        <v>53.1</v>
      </c>
      <c r="C84" s="1">
        <v>6.5</v>
      </c>
      <c r="D84" s="1">
        <v>896.1</v>
      </c>
      <c r="E84" s="1">
        <v>1106.8</v>
      </c>
    </row>
    <row r="85" spans="1:5" ht="15.75" x14ac:dyDescent="0.25">
      <c r="A85" s="1" t="s">
        <v>86</v>
      </c>
      <c r="B85" s="1">
        <v>50.6</v>
      </c>
      <c r="C85" s="1">
        <v>6</v>
      </c>
      <c r="D85" s="1">
        <v>891.8</v>
      </c>
      <c r="E85" s="1">
        <v>1111.5999999999999</v>
      </c>
    </row>
    <row r="86" spans="1:5" ht="15.75" x14ac:dyDescent="0.25">
      <c r="A86" s="1" t="s">
        <v>87</v>
      </c>
      <c r="B86" s="1">
        <v>53.8</v>
      </c>
      <c r="C86" s="1">
        <v>6.6</v>
      </c>
      <c r="D86" s="1">
        <v>891.3</v>
      </c>
      <c r="E86" s="1">
        <v>1110</v>
      </c>
    </row>
    <row r="87" spans="1:5" ht="15.75" x14ac:dyDescent="0.25">
      <c r="A87" s="1" t="s">
        <v>88</v>
      </c>
      <c r="B87" s="1">
        <v>56.5</v>
      </c>
      <c r="C87" s="1">
        <v>6.6</v>
      </c>
      <c r="D87" s="1">
        <v>896.7</v>
      </c>
      <c r="E87" s="1">
        <v>1108.5</v>
      </c>
    </row>
    <row r="88" spans="1:5" ht="15.75" x14ac:dyDescent="0.25">
      <c r="A88" s="1" t="s">
        <v>89</v>
      </c>
      <c r="B88" s="1">
        <v>55.6</v>
      </c>
      <c r="C88" s="1">
        <v>6.5</v>
      </c>
      <c r="D88" s="1">
        <v>896.7</v>
      </c>
      <c r="E88" s="1">
        <v>1117.3</v>
      </c>
    </row>
    <row r="89" spans="1:5" ht="15.75" x14ac:dyDescent="0.25">
      <c r="A89" s="1" t="s">
        <v>90</v>
      </c>
      <c r="B89" s="1">
        <v>51.6</v>
      </c>
      <c r="C89" s="1">
        <v>6.5</v>
      </c>
      <c r="D89" s="1">
        <v>892.4</v>
      </c>
      <c r="E89" s="1">
        <v>1115.2</v>
      </c>
    </row>
    <row r="90" spans="1:5" ht="15.75" x14ac:dyDescent="0.25">
      <c r="A90" s="2" t="s">
        <v>91</v>
      </c>
      <c r="B90" s="2" t="s">
        <v>100</v>
      </c>
      <c r="C90" s="2" t="s">
        <v>100</v>
      </c>
      <c r="D90" s="2" t="s">
        <v>101</v>
      </c>
      <c r="E90" s="2" t="s">
        <v>102</v>
      </c>
    </row>
    <row r="91" spans="1:5" ht="15.75" x14ac:dyDescent="0.25">
      <c r="A91" s="2" t="s">
        <v>92</v>
      </c>
      <c r="B91" s="2">
        <f>MIN(B4:B89)</f>
        <v>43.2</v>
      </c>
      <c r="C91" s="2">
        <f>MIN(C4:C89)</f>
        <v>5.5</v>
      </c>
      <c r="D91" s="2">
        <f>MIN(D4:D89)</f>
        <v>885.6</v>
      </c>
      <c r="E91" s="2">
        <f>MIN(E4:E89)</f>
        <v>1100.3</v>
      </c>
    </row>
    <row r="92" spans="1:5" ht="15.75" x14ac:dyDescent="0.25">
      <c r="A92" s="2" t="s">
        <v>93</v>
      </c>
      <c r="B92" s="2" t="str">
        <f ca="1">INDIRECT("A"&amp;SUM(3,MATCH(B91,B4:B89,0)))</f>
        <v>2017-03-07 10:30:00</v>
      </c>
      <c r="C92" s="2" t="str">
        <f ca="1">INDIRECT("A"&amp;SUM(3,MATCH(C91,C4:C89,0)))</f>
        <v>2017-03-07 10:15:00</v>
      </c>
      <c r="D92" s="2" t="str">
        <f ca="1">INDIRECT("A"&amp;SUM(3,MATCH(D91,D4:D89,0)))</f>
        <v>2017-03-08 03:00:00</v>
      </c>
      <c r="E92" s="2" t="str">
        <f ca="1">INDIRECT("A"&amp;SUM(3,MATCH(E91,E4:E89,0)))</f>
        <v>2017-03-07 14:30:00</v>
      </c>
    </row>
    <row r="93" spans="1:5" ht="15.75" x14ac:dyDescent="0.25">
      <c r="A93" s="2" t="s">
        <v>94</v>
      </c>
      <c r="B93" s="2">
        <f>MAX(B4:B89)</f>
        <v>72.3</v>
      </c>
      <c r="C93" s="2">
        <f>MAX(C4:C89)</f>
        <v>7</v>
      </c>
      <c r="D93" s="2">
        <f>MAX(D4:D89)</f>
        <v>898.7</v>
      </c>
      <c r="E93" s="2">
        <f>MAX(E4:E89)</f>
        <v>1122</v>
      </c>
    </row>
    <row r="94" spans="1:5" ht="15.75" x14ac:dyDescent="0.25">
      <c r="A94" s="2" t="s">
        <v>95</v>
      </c>
      <c r="B94" s="2" t="str">
        <f ca="1">INDIRECT("A"&amp;SUM(3,MATCH(B93,B4:B89,0)))</f>
        <v>2017-03-07 16:00:00</v>
      </c>
      <c r="C94" s="2" t="str">
        <f ca="1">INDIRECT("A"&amp;SUM(3,MATCH(C93,C4:C89,0)))</f>
        <v>2017-03-08 01:15:00</v>
      </c>
      <c r="D94" s="2" t="str">
        <f ca="1">INDIRECT("A"&amp;SUM(3,MATCH(D93,D4:D89,0)))</f>
        <v>2017-03-07 18:00:00</v>
      </c>
      <c r="E94" s="2" t="str">
        <f ca="1">INDIRECT("A"&amp;SUM(3,MATCH(E93,E4:E89,0)))</f>
        <v>2017-03-07 20:45:00</v>
      </c>
    </row>
    <row r="95" spans="1:5" ht="15.75" x14ac:dyDescent="0.25">
      <c r="A95" s="2" t="s">
        <v>96</v>
      </c>
      <c r="B95" s="2">
        <f>ROUND(AVERAGE(B4:B89),2)</f>
        <v>57.97</v>
      </c>
      <c r="C95" s="2">
        <f>ROUND(AVERAGE(C4:C89),2)</f>
        <v>6.32</v>
      </c>
      <c r="D95" s="2">
        <f>ROUND(AVERAGE(D4:D89),2)</f>
        <v>893.75</v>
      </c>
      <c r="E95" s="2">
        <f>ROUND(AVERAGE(E4:E89),2)</f>
        <v>1111.55</v>
      </c>
    </row>
    <row r="96" spans="1:5" ht="15.75" x14ac:dyDescent="0.25">
      <c r="A96" s="2" t="s">
        <v>97</v>
      </c>
      <c r="B96" s="2">
        <f>ROUND(STDEV(B4:B89),2)</f>
        <v>5.14</v>
      </c>
      <c r="C96" s="2">
        <f>ROUND(STDEV(C4:C89),2)</f>
        <v>0.31</v>
      </c>
      <c r="D96" s="2">
        <f>ROUND(STDEV(D4:D89),2)</f>
        <v>2.65</v>
      </c>
      <c r="E96" s="2">
        <f>ROUND(STDEV(E4:E89),2)</f>
        <v>4</v>
      </c>
    </row>
    <row r="97" spans="1:5" ht="15.75" x14ac:dyDescent="0.25">
      <c r="A97" s="2" t="s">
        <v>98</v>
      </c>
      <c r="B97" s="2">
        <f>SUM(ROWS(B4:B89),-COUNTIF(B4:B89,"NaN"))</f>
        <v>86</v>
      </c>
      <c r="C97" s="2">
        <f>SUM(ROWS(C4:C89),-COUNTIF(C4:C89,"NaN"))</f>
        <v>86</v>
      </c>
      <c r="D97" s="2">
        <f>SUM(ROWS(D4:D89),-COUNTIF(D4:D89,"NaN"))</f>
        <v>86</v>
      </c>
      <c r="E97" s="2">
        <f>SUM(ROWS(E4:E89),-COUNTIF(E4:E89,"NaN"))</f>
        <v>86</v>
      </c>
    </row>
    <row r="98" spans="1:5" ht="15.75" x14ac:dyDescent="0.25">
      <c r="A98" s="2" t="s">
        <v>99</v>
      </c>
      <c r="B98" s="2">
        <f>ROUND(SUM((B97/ROWS(B4:B89))*100),2)</f>
        <v>100</v>
      </c>
      <c r="C98" s="2">
        <f>ROUND(SUM((C97/ROWS(C4:C89))*100),2)</f>
        <v>100</v>
      </c>
      <c r="D98" s="2">
        <f>ROUND(SUM((D97/ROWS(D4:D89))*100),2)</f>
        <v>100</v>
      </c>
      <c r="E98" s="2">
        <f>ROUND(SUM((E97/ROWS(E4:E89))*100),2)</f>
        <v>100</v>
      </c>
    </row>
  </sheetData>
  <mergeCells count="3">
    <mergeCell ref="A1:E1"/>
    <mergeCell ref="A2:E2"/>
    <mergeCell ref="A3:E4"/>
  </mergeCells>
  <conditionalFormatting sqref="B4:C89">
    <cfRule type="containsText" dxfId="5" priority="1" operator="containsText" text="NaN">
      <formula>NOT(ISERROR(SEARCH("NaN",B4)))</formula>
    </cfRule>
    <cfRule type="cellIs" dxfId="4" priority="2" operator="notBetween">
      <formula>0</formula>
      <formula>100</formula>
    </cfRule>
  </conditionalFormatting>
  <conditionalFormatting sqref="D4:D89">
    <cfRule type="containsText" dxfId="3" priority="5" operator="containsText" text="NaN">
      <formula>NOT(ISERROR(SEARCH("NaN",D4)))</formula>
    </cfRule>
    <cfRule type="cellIs" dxfId="2" priority="6" operator="notBetween">
      <formula>0</formula>
      <formula>1000</formula>
    </cfRule>
  </conditionalFormatting>
  <conditionalFormatting sqref="E4:E89">
    <cfRule type="containsText" dxfId="1" priority="7" operator="containsText" text="NaN">
      <formula>NOT(ISERROR(SEARCH("NaN",E4)))</formula>
    </cfRule>
    <cfRule type="cellIs" dxfId="0" priority="8" operator="notBetween">
      <formula>0</formula>
      <formula>1050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Darshak Pawase</cp:lastModifiedBy>
  <dcterms:created xsi:type="dcterms:W3CDTF">2017-03-14T07:50:12Z</dcterms:created>
  <dcterms:modified xsi:type="dcterms:W3CDTF">2017-03-14T08:50:04Z</dcterms:modified>
</cp:coreProperties>
</file>